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118 Cy5 30 and 40 bp EMSA with yKER 136to225Y/Measurements/"/>
    </mc:Choice>
  </mc:AlternateContent>
  <xr:revisionPtr revIDLastSave="0" documentId="13_ncr:40009_{55A7629F-A860-C940-9473-F8205163E424}" xr6:coauthVersionLast="47" xr6:coauthVersionMax="47" xr10:uidLastSave="{00000000-0000-0000-0000-000000000000}"/>
  <bookViews>
    <workbookView xWindow="5580" yWindow="3500" windowWidth="27640" windowHeight="16940" activeTab="1"/>
  </bookViews>
  <sheets>
    <sheet name="211118 Cy5 40bp EMSA with yKER_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18" i="2" l="1"/>
  <c r="D17" i="2"/>
  <c r="D21" i="2"/>
  <c r="D20" i="2"/>
  <c r="D24" i="2"/>
  <c r="D16" i="2"/>
  <c r="D19" i="2"/>
  <c r="D23" i="2"/>
  <c r="D15" i="2"/>
  <c r="D22" i="2"/>
  <c r="D3" i="2"/>
  <c r="D11" i="2"/>
  <c r="D8" i="2"/>
  <c r="E8" i="2" s="1"/>
  <c r="D5" i="2"/>
  <c r="D9" i="2"/>
  <c r="E9" i="2" s="1"/>
  <c r="D7" i="2"/>
  <c r="D4" i="2"/>
  <c r="E4" i="2" s="1"/>
  <c r="D2" i="2"/>
  <c r="D6" i="2"/>
  <c r="D10" i="2"/>
  <c r="E7" i="2" l="1"/>
  <c r="E5" i="2"/>
  <c r="E10" i="2"/>
  <c r="E3" i="2"/>
  <c r="E11" i="2"/>
  <c r="E6" i="2"/>
  <c r="E2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<sst xmlns="http://schemas.openxmlformats.org/spreadsheetml/2006/main" count="92" uniqueCount="50">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</sst>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0" sqref="T20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2931115</v>
      </c>
      <c r="D2">
        <v>0</v>
      </c>
      <c r="E2">
        <v>0</v>
      </c>
      <c r="F2" t="s">
        <v>21</v>
      </c>
      <c r="G2">
        <v>75</v>
      </c>
      <c r="H2">
        <v>75.89</v>
      </c>
      <c r="I2">
        <v>73</v>
      </c>
      <c r="J2">
        <v>13.93</v>
      </c>
      <c r="K2">
        <v>193.97</v>
      </c>
      <c r="L2">
        <v>268</v>
      </c>
      <c r="M2">
        <v>40</v>
      </c>
      <c r="N2">
        <v>3.12</v>
      </c>
      <c r="O2">
        <v>38623</v>
      </c>
      <c r="P2">
        <v>519</v>
      </c>
      <c r="Q2">
        <v>1017</v>
      </c>
      <c r="R2">
        <v>138</v>
      </c>
      <c r="S2">
        <v>284</v>
      </c>
      <c r="T2">
        <v>38623</v>
      </c>
    </row>
    <row r="3" spans="2:21" x14ac:dyDescent="0.2">
      <c r="B3" t="s">
        <v>22</v>
      </c>
      <c r="C3">
        <v>3652665</v>
      </c>
      <c r="D3">
        <v>0</v>
      </c>
      <c r="E3">
        <v>0</v>
      </c>
      <c r="F3" t="s">
        <v>21</v>
      </c>
      <c r="G3">
        <v>76</v>
      </c>
      <c r="H3">
        <v>94.57</v>
      </c>
      <c r="I3">
        <v>73</v>
      </c>
      <c r="J3">
        <v>66.92</v>
      </c>
      <c r="K3">
        <v>4478.58</v>
      </c>
      <c r="L3">
        <v>544</v>
      </c>
      <c r="M3">
        <v>42</v>
      </c>
      <c r="N3">
        <v>3.89</v>
      </c>
      <c r="O3">
        <v>38623</v>
      </c>
      <c r="P3">
        <v>654</v>
      </c>
      <c r="Q3">
        <v>1017</v>
      </c>
      <c r="R3">
        <v>138</v>
      </c>
      <c r="S3">
        <v>284</v>
      </c>
      <c r="T3">
        <v>38623</v>
      </c>
    </row>
    <row r="4" spans="2:21" x14ac:dyDescent="0.2">
      <c r="B4" t="s">
        <v>23</v>
      </c>
      <c r="C4">
        <v>3439508</v>
      </c>
      <c r="D4">
        <v>0</v>
      </c>
      <c r="E4">
        <v>0</v>
      </c>
      <c r="F4" t="s">
        <v>21</v>
      </c>
      <c r="G4">
        <v>76</v>
      </c>
      <c r="H4">
        <v>89.05</v>
      </c>
      <c r="I4">
        <v>76</v>
      </c>
      <c r="J4">
        <v>47.41</v>
      </c>
      <c r="K4">
        <v>2247.69</v>
      </c>
      <c r="L4">
        <v>443</v>
      </c>
      <c r="M4">
        <v>41</v>
      </c>
      <c r="N4">
        <v>3.66</v>
      </c>
      <c r="O4">
        <v>38623</v>
      </c>
      <c r="P4">
        <v>789</v>
      </c>
      <c r="Q4">
        <v>1017</v>
      </c>
      <c r="R4">
        <v>138</v>
      </c>
      <c r="S4">
        <v>284</v>
      </c>
      <c r="T4">
        <v>38623</v>
      </c>
    </row>
    <row r="5" spans="2:21" x14ac:dyDescent="0.2">
      <c r="B5" t="s">
        <v>24</v>
      </c>
      <c r="C5">
        <v>4920872</v>
      </c>
      <c r="D5">
        <v>0</v>
      </c>
      <c r="E5">
        <v>0</v>
      </c>
      <c r="F5" t="s">
        <v>21</v>
      </c>
      <c r="G5">
        <v>79</v>
      </c>
      <c r="H5">
        <v>127.41</v>
      </c>
      <c r="I5">
        <v>73</v>
      </c>
      <c r="J5">
        <v>130.80000000000001</v>
      </c>
      <c r="K5">
        <v>17108.97</v>
      </c>
      <c r="L5">
        <v>1012</v>
      </c>
      <c r="M5">
        <v>43</v>
      </c>
      <c r="N5">
        <v>5.24</v>
      </c>
      <c r="O5">
        <v>38623</v>
      </c>
      <c r="P5">
        <v>924</v>
      </c>
      <c r="Q5">
        <v>1017</v>
      </c>
      <c r="R5">
        <v>138</v>
      </c>
      <c r="S5">
        <v>284</v>
      </c>
      <c r="T5">
        <v>38623</v>
      </c>
    </row>
    <row r="6" spans="2:21" x14ac:dyDescent="0.2">
      <c r="B6" t="s">
        <v>25</v>
      </c>
      <c r="C6">
        <v>5813499</v>
      </c>
      <c r="D6">
        <v>0</v>
      </c>
      <c r="E6">
        <v>0</v>
      </c>
      <c r="F6" t="s">
        <v>21</v>
      </c>
      <c r="G6">
        <v>82</v>
      </c>
      <c r="H6">
        <v>150.52000000000001</v>
      </c>
      <c r="I6">
        <v>75</v>
      </c>
      <c r="J6">
        <v>155.07</v>
      </c>
      <c r="K6">
        <v>24046.58</v>
      </c>
      <c r="L6">
        <v>951</v>
      </c>
      <c r="M6">
        <v>43</v>
      </c>
      <c r="N6">
        <v>6.19</v>
      </c>
      <c r="O6">
        <v>38623</v>
      </c>
      <c r="P6">
        <v>1059</v>
      </c>
      <c r="Q6">
        <v>1017</v>
      </c>
      <c r="R6">
        <v>138</v>
      </c>
      <c r="S6">
        <v>284</v>
      </c>
      <c r="T6">
        <v>38623</v>
      </c>
    </row>
    <row r="7" spans="2:21" x14ac:dyDescent="0.2">
      <c r="B7" t="s">
        <v>26</v>
      </c>
      <c r="C7">
        <v>6058481</v>
      </c>
      <c r="D7">
        <v>0</v>
      </c>
      <c r="E7">
        <v>0</v>
      </c>
      <c r="F7" t="s">
        <v>21</v>
      </c>
      <c r="G7">
        <v>84</v>
      </c>
      <c r="H7">
        <v>156.86000000000001</v>
      </c>
      <c r="I7">
        <v>74</v>
      </c>
      <c r="J7">
        <v>155.49</v>
      </c>
      <c r="K7">
        <v>24177.26</v>
      </c>
      <c r="L7">
        <v>1149</v>
      </c>
      <c r="M7">
        <v>44</v>
      </c>
      <c r="N7">
        <v>6.45</v>
      </c>
      <c r="O7">
        <v>38623</v>
      </c>
      <c r="P7">
        <v>1194</v>
      </c>
      <c r="Q7">
        <v>1017</v>
      </c>
      <c r="R7">
        <v>138</v>
      </c>
      <c r="S7">
        <v>284</v>
      </c>
      <c r="T7">
        <v>38623</v>
      </c>
    </row>
    <row r="8" spans="2:21" x14ac:dyDescent="0.2">
      <c r="B8" t="s">
        <v>27</v>
      </c>
      <c r="C8">
        <v>6593092</v>
      </c>
      <c r="D8">
        <v>0</v>
      </c>
      <c r="E8">
        <v>0</v>
      </c>
      <c r="F8" t="s">
        <v>21</v>
      </c>
      <c r="G8">
        <v>92</v>
      </c>
      <c r="H8">
        <v>170.7</v>
      </c>
      <c r="I8">
        <v>75</v>
      </c>
      <c r="J8">
        <v>182.21</v>
      </c>
      <c r="K8">
        <v>33200.239999999998</v>
      </c>
      <c r="L8">
        <v>1561</v>
      </c>
      <c r="M8">
        <v>43</v>
      </c>
      <c r="N8">
        <v>7.02</v>
      </c>
      <c r="O8">
        <v>38623</v>
      </c>
      <c r="P8">
        <v>1329</v>
      </c>
      <c r="Q8">
        <v>1017</v>
      </c>
      <c r="R8">
        <v>138</v>
      </c>
      <c r="S8">
        <v>284</v>
      </c>
      <c r="T8">
        <v>38623</v>
      </c>
    </row>
    <row r="9" spans="2:21" x14ac:dyDescent="0.2">
      <c r="B9" t="s">
        <v>28</v>
      </c>
      <c r="C9">
        <v>7019824</v>
      </c>
      <c r="D9">
        <v>0</v>
      </c>
      <c r="E9">
        <v>0</v>
      </c>
      <c r="F9" t="s">
        <v>21</v>
      </c>
      <c r="G9">
        <v>102</v>
      </c>
      <c r="H9">
        <v>181.75</v>
      </c>
      <c r="I9">
        <v>75</v>
      </c>
      <c r="J9">
        <v>219.16</v>
      </c>
      <c r="K9">
        <v>48031.02</v>
      </c>
      <c r="L9">
        <v>1829</v>
      </c>
      <c r="M9">
        <v>46</v>
      </c>
      <c r="N9">
        <v>7.47</v>
      </c>
      <c r="O9">
        <v>38623</v>
      </c>
      <c r="P9">
        <v>1464</v>
      </c>
      <c r="Q9">
        <v>1017</v>
      </c>
      <c r="R9">
        <v>138</v>
      </c>
      <c r="S9">
        <v>284</v>
      </c>
      <c r="T9">
        <v>38623</v>
      </c>
    </row>
    <row r="10" spans="2:21" x14ac:dyDescent="0.2">
      <c r="B10" t="s">
        <v>29</v>
      </c>
      <c r="C10">
        <v>7109899</v>
      </c>
      <c r="D10">
        <v>0</v>
      </c>
      <c r="E10">
        <v>0</v>
      </c>
      <c r="F10" t="s">
        <v>21</v>
      </c>
      <c r="G10">
        <v>101</v>
      </c>
      <c r="H10">
        <v>184.08</v>
      </c>
      <c r="I10">
        <v>83</v>
      </c>
      <c r="J10">
        <v>218.29</v>
      </c>
      <c r="K10">
        <v>47650.47</v>
      </c>
      <c r="L10">
        <v>1634</v>
      </c>
      <c r="M10">
        <v>44</v>
      </c>
      <c r="N10">
        <v>7.57</v>
      </c>
      <c r="O10">
        <v>38623</v>
      </c>
      <c r="P10">
        <v>1599</v>
      </c>
      <c r="Q10">
        <v>1017</v>
      </c>
      <c r="R10">
        <v>138</v>
      </c>
      <c r="S10">
        <v>284</v>
      </c>
      <c r="T10">
        <v>38623</v>
      </c>
    </row>
    <row r="11" spans="2:21" x14ac:dyDescent="0.2">
      <c r="B11" t="s">
        <v>30</v>
      </c>
      <c r="C11">
        <v>7474968</v>
      </c>
      <c r="D11">
        <v>0</v>
      </c>
      <c r="E11">
        <v>0</v>
      </c>
      <c r="F11" t="s">
        <v>21</v>
      </c>
      <c r="G11">
        <v>106</v>
      </c>
      <c r="H11">
        <v>193.54</v>
      </c>
      <c r="I11">
        <v>81</v>
      </c>
      <c r="J11">
        <v>229.38</v>
      </c>
      <c r="K11">
        <v>52615.78</v>
      </c>
      <c r="L11">
        <v>1621</v>
      </c>
      <c r="M11">
        <v>44</v>
      </c>
      <c r="N11">
        <v>7.96</v>
      </c>
      <c r="O11">
        <v>38623</v>
      </c>
      <c r="P11">
        <v>1734</v>
      </c>
      <c r="Q11">
        <v>1017</v>
      </c>
      <c r="R11">
        <v>138</v>
      </c>
      <c r="S11">
        <v>284</v>
      </c>
      <c r="T11">
        <v>38623</v>
      </c>
    </row>
    <row r="12" spans="2:21" x14ac:dyDescent="0.2">
      <c r="B12" t="s">
        <v>31</v>
      </c>
      <c r="C12">
        <v>6432565</v>
      </c>
      <c r="D12">
        <v>0</v>
      </c>
      <c r="E12">
        <v>0</v>
      </c>
      <c r="F12" t="s">
        <v>21</v>
      </c>
      <c r="G12">
        <v>97</v>
      </c>
      <c r="H12">
        <v>241.83</v>
      </c>
      <c r="I12">
        <v>77</v>
      </c>
      <c r="J12">
        <v>315</v>
      </c>
      <c r="K12">
        <v>99223.69</v>
      </c>
      <c r="L12">
        <v>1661</v>
      </c>
      <c r="M12">
        <v>35</v>
      </c>
      <c r="N12">
        <v>6.85</v>
      </c>
      <c r="O12">
        <v>26600</v>
      </c>
      <c r="P12">
        <v>531</v>
      </c>
      <c r="Q12">
        <v>1259</v>
      </c>
      <c r="R12">
        <v>133</v>
      </c>
      <c r="S12">
        <v>200</v>
      </c>
      <c r="T12">
        <v>26600</v>
      </c>
    </row>
    <row r="13" spans="2:21" x14ac:dyDescent="0.2">
      <c r="B13" t="s">
        <v>32</v>
      </c>
      <c r="C13">
        <v>5621804</v>
      </c>
      <c r="D13">
        <v>0</v>
      </c>
      <c r="E13">
        <v>0</v>
      </c>
      <c r="F13" t="s">
        <v>21</v>
      </c>
      <c r="G13">
        <v>96</v>
      </c>
      <c r="H13">
        <v>211.35</v>
      </c>
      <c r="I13">
        <v>79</v>
      </c>
      <c r="J13">
        <v>249.35</v>
      </c>
      <c r="K13">
        <v>62176.27</v>
      </c>
      <c r="L13">
        <v>1309</v>
      </c>
      <c r="M13">
        <v>44</v>
      </c>
      <c r="N13">
        <v>5.98</v>
      </c>
      <c r="O13">
        <v>26600</v>
      </c>
      <c r="P13">
        <v>664</v>
      </c>
      <c r="Q13">
        <v>1259</v>
      </c>
      <c r="R13">
        <v>133</v>
      </c>
      <c r="S13">
        <v>200</v>
      </c>
      <c r="T13">
        <v>26600</v>
      </c>
    </row>
    <row r="14" spans="2:21" x14ac:dyDescent="0.2">
      <c r="B14" t="s">
        <v>33</v>
      </c>
      <c r="C14">
        <v>5965118</v>
      </c>
      <c r="D14">
        <v>0</v>
      </c>
      <c r="E14">
        <v>0</v>
      </c>
      <c r="F14" t="s">
        <v>21</v>
      </c>
      <c r="G14">
        <v>102</v>
      </c>
      <c r="H14">
        <v>224.25</v>
      </c>
      <c r="I14">
        <v>78</v>
      </c>
      <c r="J14">
        <v>264.31</v>
      </c>
      <c r="K14">
        <v>69859.02</v>
      </c>
      <c r="L14">
        <v>1329</v>
      </c>
      <c r="M14">
        <v>46</v>
      </c>
      <c r="N14">
        <v>6.35</v>
      </c>
      <c r="O14">
        <v>26600</v>
      </c>
      <c r="P14">
        <v>797</v>
      </c>
      <c r="Q14">
        <v>1259</v>
      </c>
      <c r="R14">
        <v>133</v>
      </c>
      <c r="S14">
        <v>200</v>
      </c>
      <c r="T14">
        <v>26600</v>
      </c>
    </row>
    <row r="15" spans="2:21" x14ac:dyDescent="0.2">
      <c r="B15" t="s">
        <v>34</v>
      </c>
      <c r="C15">
        <v>4365524</v>
      </c>
      <c r="D15">
        <v>0</v>
      </c>
      <c r="E15">
        <v>0</v>
      </c>
      <c r="F15" t="s">
        <v>21</v>
      </c>
      <c r="G15">
        <v>100</v>
      </c>
      <c r="H15">
        <v>164.12</v>
      </c>
      <c r="I15">
        <v>83</v>
      </c>
      <c r="J15">
        <v>141.91999999999999</v>
      </c>
      <c r="K15">
        <v>20140.32</v>
      </c>
      <c r="L15">
        <v>826</v>
      </c>
      <c r="M15">
        <v>44</v>
      </c>
      <c r="N15">
        <v>4.6500000000000004</v>
      </c>
      <c r="O15">
        <v>26600</v>
      </c>
      <c r="P15">
        <v>930</v>
      </c>
      <c r="Q15">
        <v>1259</v>
      </c>
      <c r="R15">
        <v>133</v>
      </c>
      <c r="S15">
        <v>200</v>
      </c>
      <c r="T15">
        <v>26600</v>
      </c>
    </row>
    <row r="16" spans="2:21" x14ac:dyDescent="0.2">
      <c r="B16" t="s">
        <v>35</v>
      </c>
      <c r="C16">
        <v>3624934</v>
      </c>
      <c r="D16">
        <v>0</v>
      </c>
      <c r="E16">
        <v>0</v>
      </c>
      <c r="F16" t="s">
        <v>21</v>
      </c>
      <c r="G16">
        <v>101</v>
      </c>
      <c r="H16">
        <v>136.28</v>
      </c>
      <c r="I16">
        <v>80</v>
      </c>
      <c r="J16">
        <v>80.209999999999994</v>
      </c>
      <c r="K16">
        <v>6433.02</v>
      </c>
      <c r="L16">
        <v>464</v>
      </c>
      <c r="M16">
        <v>53</v>
      </c>
      <c r="N16">
        <v>3.86</v>
      </c>
      <c r="O16">
        <v>26600</v>
      </c>
      <c r="P16">
        <v>1063</v>
      </c>
      <c r="Q16">
        <v>1259</v>
      </c>
      <c r="R16">
        <v>133</v>
      </c>
      <c r="S16">
        <v>200</v>
      </c>
      <c r="T16">
        <v>26600</v>
      </c>
    </row>
    <row r="17" spans="2:20" x14ac:dyDescent="0.2">
      <c r="B17" t="s">
        <v>36</v>
      </c>
      <c r="C17">
        <v>3263971</v>
      </c>
      <c r="D17">
        <v>0</v>
      </c>
      <c r="E17">
        <v>0</v>
      </c>
      <c r="F17" t="s">
        <v>21</v>
      </c>
      <c r="G17">
        <v>99</v>
      </c>
      <c r="H17">
        <v>122.71</v>
      </c>
      <c r="I17">
        <v>82</v>
      </c>
      <c r="J17">
        <v>57.38</v>
      </c>
      <c r="K17">
        <v>3292.58</v>
      </c>
      <c r="L17">
        <v>337</v>
      </c>
      <c r="M17">
        <v>48</v>
      </c>
      <c r="N17">
        <v>3.47</v>
      </c>
      <c r="O17">
        <v>26600</v>
      </c>
      <c r="P17">
        <v>1196</v>
      </c>
      <c r="Q17">
        <v>1259</v>
      </c>
      <c r="R17">
        <v>133</v>
      </c>
      <c r="S17">
        <v>200</v>
      </c>
      <c r="T17">
        <v>26600</v>
      </c>
    </row>
    <row r="18" spans="2:20" x14ac:dyDescent="0.2">
      <c r="B18" t="s">
        <v>37</v>
      </c>
      <c r="C18">
        <v>2722264</v>
      </c>
      <c r="D18">
        <v>0</v>
      </c>
      <c r="E18">
        <v>0</v>
      </c>
      <c r="F18" t="s">
        <v>21</v>
      </c>
      <c r="G18">
        <v>93</v>
      </c>
      <c r="H18">
        <v>102.34</v>
      </c>
      <c r="I18">
        <v>81</v>
      </c>
      <c r="J18">
        <v>30.93</v>
      </c>
      <c r="K18">
        <v>956.43</v>
      </c>
      <c r="L18">
        <v>220</v>
      </c>
      <c r="M18">
        <v>48</v>
      </c>
      <c r="N18">
        <v>2.9</v>
      </c>
      <c r="O18">
        <v>26600</v>
      </c>
      <c r="P18">
        <v>1329</v>
      </c>
      <c r="Q18">
        <v>1259</v>
      </c>
      <c r="R18">
        <v>133</v>
      </c>
      <c r="S18">
        <v>200</v>
      </c>
      <c r="T18">
        <v>26600</v>
      </c>
    </row>
    <row r="19" spans="2:20" x14ac:dyDescent="0.2">
      <c r="B19" t="s">
        <v>38</v>
      </c>
      <c r="C19">
        <v>2403199</v>
      </c>
      <c r="D19">
        <v>0</v>
      </c>
      <c r="E19">
        <v>0</v>
      </c>
      <c r="F19" t="s">
        <v>21</v>
      </c>
      <c r="G19">
        <v>85</v>
      </c>
      <c r="H19">
        <v>90.35</v>
      </c>
      <c r="I19">
        <v>77</v>
      </c>
      <c r="J19">
        <v>22.23</v>
      </c>
      <c r="K19">
        <v>494.34</v>
      </c>
      <c r="L19">
        <v>197</v>
      </c>
      <c r="M19">
        <v>42</v>
      </c>
      <c r="N19">
        <v>2.56</v>
      </c>
      <c r="O19">
        <v>26600</v>
      </c>
      <c r="P19">
        <v>1462</v>
      </c>
      <c r="Q19">
        <v>1258</v>
      </c>
      <c r="R19">
        <v>133</v>
      </c>
      <c r="S19">
        <v>201</v>
      </c>
      <c r="T19">
        <v>26600</v>
      </c>
    </row>
    <row r="20" spans="2:20" x14ac:dyDescent="0.2">
      <c r="B20" t="s">
        <v>39</v>
      </c>
      <c r="C20">
        <v>2276976</v>
      </c>
      <c r="D20">
        <v>0</v>
      </c>
      <c r="E20">
        <v>0</v>
      </c>
      <c r="F20" t="s">
        <v>21</v>
      </c>
      <c r="G20">
        <v>83</v>
      </c>
      <c r="H20">
        <v>85.6</v>
      </c>
      <c r="I20">
        <v>81</v>
      </c>
      <c r="J20">
        <v>16.059999999999999</v>
      </c>
      <c r="K20">
        <v>257.81</v>
      </c>
      <c r="L20">
        <v>158</v>
      </c>
      <c r="M20">
        <v>45</v>
      </c>
      <c r="N20">
        <v>2.42</v>
      </c>
      <c r="O20">
        <v>26600</v>
      </c>
      <c r="P20">
        <v>1595</v>
      </c>
      <c r="Q20">
        <v>1258</v>
      </c>
      <c r="R20">
        <v>133</v>
      </c>
      <c r="S20">
        <v>200</v>
      </c>
      <c r="T20">
        <v>26600</v>
      </c>
    </row>
    <row r="21" spans="2:20" x14ac:dyDescent="0.2">
      <c r="B21" t="s">
        <v>40</v>
      </c>
      <c r="C21">
        <v>2248731</v>
      </c>
      <c r="D21">
        <v>0</v>
      </c>
      <c r="E21">
        <v>0</v>
      </c>
      <c r="F21" t="s">
        <v>21</v>
      </c>
      <c r="G21">
        <v>82</v>
      </c>
      <c r="H21">
        <v>84.54</v>
      </c>
      <c r="I21">
        <v>79</v>
      </c>
      <c r="J21">
        <v>16.440000000000001</v>
      </c>
      <c r="K21">
        <v>270.23</v>
      </c>
      <c r="L21">
        <v>552</v>
      </c>
      <c r="M21">
        <v>44</v>
      </c>
      <c r="N21">
        <v>2.39</v>
      </c>
      <c r="O21">
        <v>26600</v>
      </c>
      <c r="P21">
        <v>1728</v>
      </c>
      <c r="Q21">
        <v>1257</v>
      </c>
      <c r="R21">
        <v>133</v>
      </c>
      <c r="S21">
        <v>201</v>
      </c>
      <c r="T21">
        <v>26600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2" sqref="E2:E11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2931115</v>
      </c>
      <c r="D2">
        <f>C2-$C$12</f>
        <v>0</v>
      </c>
      <c r="E2">
        <f>D2/(D2+D15)</f>
        <v>0</v>
      </c>
      <c r="F2" s="1">
        <v>0</v>
      </c>
    </row>
    <row r="3" spans="1:6" x14ac:dyDescent="0.2">
      <c r="B3" t="s">
        <v>22</v>
      </c>
      <c r="C3">
        <v>3652665</v>
      </c>
      <c r="D3">
        <f t="shared" ref="D3:D11" si="0">C3-$C$12</f>
        <v>721550</v>
      </c>
      <c r="E3">
        <f t="shared" ref="E3:E11" si="1">D3/(D3+D16)</f>
        <v>0.16684512715777716</v>
      </c>
      <c r="F3" s="1">
        <v>8.9999999999999995E-9</v>
      </c>
    </row>
    <row r="4" spans="1:6" x14ac:dyDescent="0.2">
      <c r="B4" t="s">
        <v>23</v>
      </c>
      <c r="C4">
        <v>3439508</v>
      </c>
      <c r="D4">
        <f t="shared" si="0"/>
        <v>508393</v>
      </c>
      <c r="E4">
        <f t="shared" si="1"/>
        <v>0.11412184567180636</v>
      </c>
      <c r="F4" s="1">
        <v>1.2E-8</v>
      </c>
    </row>
    <row r="5" spans="1:6" x14ac:dyDescent="0.2">
      <c r="B5" t="s">
        <v>24</v>
      </c>
      <c r="C5">
        <v>4920872</v>
      </c>
      <c r="D5">
        <f t="shared" si="0"/>
        <v>1989757</v>
      </c>
      <c r="E5">
        <f t="shared" si="1"/>
        <v>0.45882919699097291</v>
      </c>
      <c r="F5" s="1">
        <v>1.6000000000000001E-8</v>
      </c>
    </row>
    <row r="6" spans="1:6" x14ac:dyDescent="0.2">
      <c r="B6" t="s">
        <v>25</v>
      </c>
      <c r="C6">
        <v>5813499</v>
      </c>
      <c r="D6">
        <f t="shared" si="0"/>
        <v>2882384</v>
      </c>
      <c r="E6">
        <f t="shared" si="1"/>
        <v>0.64215180981817876</v>
      </c>
      <c r="F6" s="1">
        <v>2.0999999999999999E-8</v>
      </c>
    </row>
    <row r="7" spans="1:6" x14ac:dyDescent="0.2">
      <c r="B7" t="s">
        <v>26</v>
      </c>
      <c r="C7">
        <v>6058481</v>
      </c>
      <c r="D7">
        <f t="shared" si="0"/>
        <v>3127366</v>
      </c>
      <c r="E7">
        <f t="shared" si="1"/>
        <v>0.71521030768606264</v>
      </c>
      <c r="F7" s="1">
        <v>2.7999999999999999E-8</v>
      </c>
    </row>
    <row r="8" spans="1:6" x14ac:dyDescent="0.2">
      <c r="B8" t="s">
        <v>27</v>
      </c>
      <c r="C8">
        <v>6593092</v>
      </c>
      <c r="D8">
        <f t="shared" si="0"/>
        <v>3661977</v>
      </c>
      <c r="E8">
        <f t="shared" si="1"/>
        <v>0.83883398694208078</v>
      </c>
      <c r="F8" s="1">
        <v>3.7E-8</v>
      </c>
    </row>
    <row r="9" spans="1:6" x14ac:dyDescent="0.2">
      <c r="B9" t="s">
        <v>28</v>
      </c>
      <c r="C9">
        <v>7019824</v>
      </c>
      <c r="D9">
        <f>C9-$C$12</f>
        <v>4088709</v>
      </c>
      <c r="E9">
        <f t="shared" si="1"/>
        <v>0.914040887702117</v>
      </c>
      <c r="F9" s="1">
        <v>4.9000000000000002E-8</v>
      </c>
    </row>
    <row r="10" spans="1:6" x14ac:dyDescent="0.2">
      <c r="B10" t="s">
        <v>29</v>
      </c>
      <c r="C10">
        <v>7109899</v>
      </c>
      <c r="D10">
        <f t="shared" si="0"/>
        <v>4178784</v>
      </c>
      <c r="E10">
        <f t="shared" si="1"/>
        <v>0.94178793763113033</v>
      </c>
      <c r="F10" s="1">
        <v>6.4000000000000004E-8</v>
      </c>
    </row>
    <row r="11" spans="1:6" x14ac:dyDescent="0.2">
      <c r="B11" t="s">
        <v>30</v>
      </c>
      <c r="C11">
        <v>7474968</v>
      </c>
      <c r="D11">
        <f t="shared" si="0"/>
        <v>4543853</v>
      </c>
      <c r="E11">
        <f t="shared" si="1"/>
        <v>0.95181165548619817</v>
      </c>
      <c r="F11" s="1">
        <v>8.3999999999999998E-8</v>
      </c>
    </row>
    <row r="12" spans="1:6" x14ac:dyDescent="0.2">
      <c r="B12" t="s">
        <v>45</v>
      </c>
      <c r="C12">
        <f>MIN(C2:C11)</f>
        <v>2931115</v>
      </c>
    </row>
    <row r="15" spans="1:6" x14ac:dyDescent="0.2">
      <c r="A15" t="s">
        <v>46</v>
      </c>
      <c r="B15" t="s">
        <v>31</v>
      </c>
      <c r="C15">
        <v>6432565</v>
      </c>
      <c r="D15" s="2">
        <f>C15-$C$32</f>
        <v>4413880.3043523291</v>
      </c>
    </row>
    <row r="16" spans="1:6" x14ac:dyDescent="0.2">
      <c r="B16" t="s">
        <v>32</v>
      </c>
      <c r="C16">
        <v>5621804</v>
      </c>
      <c r="D16" s="2">
        <f t="shared" ref="D16:D24" si="2">C16-$C$32</f>
        <v>3603119.3043523291</v>
      </c>
    </row>
    <row r="17" spans="2:4" x14ac:dyDescent="0.2">
      <c r="B17" t="s">
        <v>33</v>
      </c>
      <c r="C17">
        <v>5965118</v>
      </c>
      <c r="D17" s="2">
        <f t="shared" si="2"/>
        <v>3946433.3043523291</v>
      </c>
    </row>
    <row r="18" spans="2:4" x14ac:dyDescent="0.2">
      <c r="B18" t="s">
        <v>34</v>
      </c>
      <c r="C18">
        <v>4365524</v>
      </c>
      <c r="D18" s="2">
        <f t="shared" si="2"/>
        <v>2346839.3043523291</v>
      </c>
    </row>
    <row r="19" spans="2:4" x14ac:dyDescent="0.2">
      <c r="B19" t="s">
        <v>35</v>
      </c>
      <c r="C19">
        <v>3624934</v>
      </c>
      <c r="D19" s="2">
        <f t="shared" si="2"/>
        <v>1606249.3043523289</v>
      </c>
    </row>
    <row r="20" spans="2:4" x14ac:dyDescent="0.2">
      <c r="B20" t="s">
        <v>36</v>
      </c>
      <c r="C20">
        <v>3263971</v>
      </c>
      <c r="D20" s="2">
        <f t="shared" si="2"/>
        <v>1245286.3043523289</v>
      </c>
    </row>
    <row r="21" spans="2:4" x14ac:dyDescent="0.2">
      <c r="B21" t="s">
        <v>37</v>
      </c>
      <c r="C21">
        <v>2722264</v>
      </c>
      <c r="D21" s="2">
        <f t="shared" si="2"/>
        <v>703579.30435232888</v>
      </c>
    </row>
    <row r="22" spans="2:4" x14ac:dyDescent="0.2">
      <c r="B22" t="s">
        <v>38</v>
      </c>
      <c r="C22">
        <v>2403199</v>
      </c>
      <c r="D22" s="2">
        <f t="shared" si="2"/>
        <v>384514.30435232888</v>
      </c>
    </row>
    <row r="23" spans="2:4" x14ac:dyDescent="0.2">
      <c r="B23" t="s">
        <v>39</v>
      </c>
      <c r="C23">
        <v>2276976</v>
      </c>
      <c r="D23" s="2">
        <f t="shared" si="2"/>
        <v>258291.30435232888</v>
      </c>
    </row>
    <row r="24" spans="2:4" x14ac:dyDescent="0.2">
      <c r="B24" t="s">
        <v>40</v>
      </c>
      <c r="C24">
        <v>2248731</v>
      </c>
      <c r="D24" s="2">
        <f t="shared" si="2"/>
        <v>230046.30435232888</v>
      </c>
    </row>
    <row r="25" spans="2:4" x14ac:dyDescent="0.2">
      <c r="B25" t="s">
        <v>45</v>
      </c>
      <c r="C25">
        <f>MIN(C15:C24)</f>
        <v>2248731</v>
      </c>
    </row>
    <row r="29" spans="2:4" x14ac:dyDescent="0.2">
      <c r="B29" t="s">
        <v>47</v>
      </c>
      <c r="C29">
        <v>26600</v>
      </c>
    </row>
    <row r="30" spans="2:4" x14ac:dyDescent="0.2">
      <c r="B30" t="s">
        <v>48</v>
      </c>
      <c r="C30">
        <v>38623</v>
      </c>
    </row>
    <row r="32" spans="2:4" x14ac:dyDescent="0.2">
      <c r="B32" t="s">
        <v>49</v>
      </c>
      <c r="C32" s="2">
        <f>C12*C29/C30</f>
        <v>2018684.6956476711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211118 Cy5 40bp EMSA with yKER_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2021-11-18T23:21:43Z</dcterms:created>
  <dcterms:modified xsi:type="dcterms:W3CDTF">2021-11-18T23:26:02Z</dcterms:modified>
</cp:coreProperties>
</file>